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Óvodák\SZIVÁRVÁNY ÓVODA\EGYÉB\Excel\"/>
    </mc:Choice>
  </mc:AlternateContent>
  <xr:revisionPtr revIDLastSave="0" documentId="13_ncr:1_{DA64C835-B531-439B-979F-F4B0EA45F3A9}" xr6:coauthVersionLast="36" xr6:coauthVersionMax="47" xr10:uidLastSave="{00000000-0000-0000-0000-000000000000}"/>
  <bookViews>
    <workbookView xWindow="-120" yWindow="-120" windowWidth="29040" windowHeight="15840" activeTab="1" xr2:uid="{E7CA666C-8299-4D4D-A903-25632DB413D6}"/>
  </bookViews>
  <sheets>
    <sheet name="Szivárvány Ó_14-18" sheetId="1" r:id="rId1"/>
    <sheet name="Szivárvány Ó_19-23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F24" i="2" l="1"/>
  <c r="E24" i="2" s="1"/>
  <c r="F23" i="2"/>
  <c r="E23" i="2" s="1"/>
  <c r="F25" i="2"/>
  <c r="E25" i="2" s="1"/>
  <c r="E22" i="2"/>
  <c r="F13" i="2"/>
  <c r="E13" i="2" s="1"/>
  <c r="F12" i="2"/>
  <c r="E12" i="2" s="1"/>
  <c r="E10" i="2"/>
  <c r="F10" i="2"/>
  <c r="F11" i="2"/>
  <c r="E11" i="2" s="1"/>
</calcChain>
</file>

<file path=xl/sharedStrings.xml><?xml version="1.0" encoding="utf-8"?>
<sst xmlns="http://schemas.openxmlformats.org/spreadsheetml/2006/main" count="145" uniqueCount="39">
  <si>
    <t>Szerződés típusa</t>
  </si>
  <si>
    <t>Partner</t>
  </si>
  <si>
    <t>Szerződés tárgya</t>
  </si>
  <si>
    <t>Nettó érték</t>
  </si>
  <si>
    <t>2014 év</t>
  </si>
  <si>
    <t>Bruttó érték</t>
  </si>
  <si>
    <t>Élelmiszer vásárlás</t>
  </si>
  <si>
    <t>Baromfiudvar 2002 Kft.</t>
  </si>
  <si>
    <t>Szállítási szerződés</t>
  </si>
  <si>
    <t>Szolgáltatási szerződés</t>
  </si>
  <si>
    <t>Gyermekjóléti és Bölcsődei Ig.</t>
  </si>
  <si>
    <t>Vásárolt élelmiszer</t>
  </si>
  <si>
    <t>Ney Ferenc Óvoda</t>
  </si>
  <si>
    <t>Tigáz Zrt.</t>
  </si>
  <si>
    <t>Földgáz szolgáltatás</t>
  </si>
  <si>
    <t>2015 év</t>
  </si>
  <si>
    <t>Tigaz Zrt.</t>
  </si>
  <si>
    <t>2016 év</t>
  </si>
  <si>
    <t>2017 év</t>
  </si>
  <si>
    <t>Főgáz Zrt.</t>
  </si>
  <si>
    <t>2018 év</t>
  </si>
  <si>
    <t>NKM Földgázszolgáltató Zrt.</t>
  </si>
  <si>
    <t>Szivárvány Óvoda</t>
  </si>
  <si>
    <t>2019 év</t>
  </si>
  <si>
    <t>2020 év</t>
  </si>
  <si>
    <t>S-TÉR Kft.</t>
  </si>
  <si>
    <t>HAGS játszótér</t>
  </si>
  <si>
    <t>2021 év</t>
  </si>
  <si>
    <t>NKM Energia Zrt.</t>
  </si>
  <si>
    <t>Benedek Elek Óvoda</t>
  </si>
  <si>
    <t>MVM Next Energiaker. Zrt.</t>
  </si>
  <si>
    <t>2022 év</t>
  </si>
  <si>
    <t>Agria Frutta 2009 Kft.</t>
  </si>
  <si>
    <t>2023 év</t>
  </si>
  <si>
    <t xml:space="preserve"> Agria Frutta 2009 Kft                    </t>
  </si>
  <si>
    <t xml:space="preserve"> Baromfiudvar 2002 Kft.                   </t>
  </si>
  <si>
    <t xml:space="preserve"> MVM Next Energiakereskedelmi Zrt.        </t>
  </si>
  <si>
    <t xml:space="preserve"> Gyermekjóléti És Bölcsődei Igazgatóság   </t>
  </si>
  <si>
    <t xml:space="preserve"> Benedek Elek Óvoda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</si>
</sst>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Ft&quot;_-;\-* #,##0.00\ &quot;Ft&quot;_-;_-* &quot;-&quot;??\ &quot;Ft&quot;_-;_-@_-"/>
    <numFmt numFmtId="164" formatCode="_-* #,##0\ &quot;Ft&quot;_-;\-* #,##0\ &quot;Ft&quot;_-;_-* &quot;-&quot;??\ &quot;Ft&quot;_-;_-@_-"/>
    <numFmt numFmtId="165" formatCode="#,##0\ &quot;Ft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b/>
      <i/>
      <sz val="11"/>
      <color theme="1"/>
      <name val="Cambria"/>
      <family val="1"/>
      <charset val="238"/>
    </font>
    <font>
      <b/>
      <i/>
      <sz val="14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ashDotDot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DotDot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DotDot">
        <color auto="1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4" fillId="0" borderId="3" xfId="0" applyFont="1" applyBorder="1"/>
    <xf numFmtId="0" fontId="0" fillId="0" borderId="5" xfId="0" applyBorder="1"/>
    <xf numFmtId="0" fontId="4" fillId="0" borderId="4" xfId="0" applyFont="1" applyBorder="1"/>
    <xf numFmtId="0" fontId="4" fillId="0" borderId="6" xfId="0" applyFont="1" applyBorder="1"/>
    <xf numFmtId="164" fontId="5" fillId="0" borderId="4" xfId="1" applyNumberFormat="1" applyFont="1" applyBorder="1"/>
    <xf numFmtId="164" fontId="5" fillId="0" borderId="0" xfId="1" applyNumberFormat="1" applyFont="1" applyBorder="1"/>
    <xf numFmtId="0" fontId="7" fillId="0" borderId="7" xfId="0" applyFont="1" applyBorder="1"/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3" fillId="0" borderId="12" xfId="0" applyFont="1" applyBorder="1"/>
    <xf numFmtId="0" fontId="0" fillId="0" borderId="12" xfId="0" applyBorder="1"/>
    <xf numFmtId="164" fontId="2" fillId="0" borderId="1" xfId="1" applyNumberFormat="1" applyFont="1" applyBorder="1"/>
    <xf numFmtId="0" fontId="0" fillId="0" borderId="13" xfId="0" applyBorder="1"/>
    <xf numFmtId="164" fontId="2" fillId="0" borderId="5" xfId="1" applyNumberFormat="1" applyFont="1" applyBorder="1"/>
    <xf numFmtId="165" fontId="5" fillId="0" borderId="0" xfId="1" applyNumberFormat="1" applyFont="1" applyBorder="1"/>
    <xf numFmtId="165" fontId="5" fillId="0" borderId="4" xfId="1" applyNumberFormat="1" applyFont="1" applyBorder="1"/>
    <xf numFmtId="165" fontId="5" fillId="0" borderId="5" xfId="1" applyNumberFormat="1" applyFont="1" applyBorder="1"/>
    <xf numFmtId="0" fontId="3" fillId="0" borderId="14" xfId="0" applyFont="1" applyBorder="1"/>
    <xf numFmtId="0" fontId="4" fillId="0" borderId="8" xfId="0" applyFont="1" applyBorder="1"/>
    <xf numFmtId="0" fontId="0" fillId="0" borderId="8" xfId="0" applyBorder="1"/>
    <xf numFmtId="0" fontId="4" fillId="0" borderId="15" xfId="0" applyFont="1" applyBorder="1"/>
    <xf numFmtId="165" fontId="5" fillId="0" borderId="8" xfId="0" applyNumberFormat="1" applyFont="1" applyBorder="1"/>
    <xf numFmtId="165" fontId="5" fillId="0" borderId="9" xfId="0" applyNumberFormat="1" applyFont="1" applyBorder="1"/>
    <xf numFmtId="0" fontId="4" fillId="0" borderId="0" xfId="0" applyFont="1" applyBorder="1"/>
    <xf numFmtId="0" fontId="0" fillId="0" borderId="0" xfId="0" applyBorder="1"/>
    <xf numFmtId="165" fontId="5" fillId="0" borderId="1" xfId="0" applyNumberFormat="1" applyFont="1" applyBorder="1"/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D5FC1-A86F-4570-99BA-6A0AC408D1E0}">
  <dimension ref="A1:F63"/>
  <sheetViews>
    <sheetView workbookViewId="0">
      <selection activeCell="D31" sqref="D31"/>
    </sheetView>
  </sheetViews>
  <sheetFormatPr defaultRowHeight="15" x14ac:dyDescent="0.25"/>
  <cols>
    <col min="1" max="1" width="29.7109375" customWidth="1"/>
    <col min="2" max="2" width="27.5703125" customWidth="1"/>
    <col min="3" max="3" width="30.7109375" customWidth="1"/>
    <col min="4" max="4" width="23.28515625" customWidth="1"/>
    <col min="5" max="5" width="17.85546875" bestFit="1" customWidth="1"/>
    <col min="6" max="6" width="16.7109375" bestFit="1" customWidth="1"/>
  </cols>
  <sheetData>
    <row r="1" spans="1:6" ht="26.25" x14ac:dyDescent="0.4">
      <c r="A1" s="10" t="s">
        <v>22</v>
      </c>
      <c r="B1" s="11" t="s">
        <v>0</v>
      </c>
      <c r="C1" s="11" t="s">
        <v>1</v>
      </c>
      <c r="D1" s="11" t="s">
        <v>2</v>
      </c>
      <c r="E1" s="11" t="s">
        <v>3</v>
      </c>
      <c r="F1" s="12" t="s">
        <v>5</v>
      </c>
    </row>
    <row r="2" spans="1:6" ht="15.75" thickBot="1" x14ac:dyDescent="0.3">
      <c r="A2" s="13"/>
      <c r="B2" s="3"/>
      <c r="C2" s="3"/>
      <c r="D2" s="3"/>
      <c r="E2" s="3"/>
      <c r="F2" s="14"/>
    </row>
    <row r="3" spans="1:6" x14ac:dyDescent="0.25">
      <c r="A3" s="15" t="s">
        <v>4</v>
      </c>
      <c r="B3" s="1"/>
      <c r="C3" s="1"/>
      <c r="D3" s="1"/>
      <c r="E3" s="1"/>
      <c r="F3" s="2"/>
    </row>
    <row r="4" spans="1:6" x14ac:dyDescent="0.25">
      <c r="A4" s="16"/>
      <c r="B4" s="1" t="s">
        <v>8</v>
      </c>
      <c r="C4" s="1" t="s">
        <v>7</v>
      </c>
      <c r="D4" s="4" t="s">
        <v>6</v>
      </c>
      <c r="E4" s="9">
        <v>4212609</v>
      </c>
      <c r="F4" s="17">
        <v>5336081</v>
      </c>
    </row>
    <row r="5" spans="1:6" x14ac:dyDescent="0.25">
      <c r="A5" s="16"/>
      <c r="B5" s="1" t="s">
        <v>9</v>
      </c>
      <c r="C5" s="1" t="s">
        <v>10</v>
      </c>
      <c r="D5" s="4" t="s">
        <v>11</v>
      </c>
      <c r="E5" s="9">
        <v>19582063</v>
      </c>
      <c r="F5" s="17">
        <v>24869219</v>
      </c>
    </row>
    <row r="6" spans="1:6" x14ac:dyDescent="0.25">
      <c r="A6" s="16"/>
      <c r="B6" s="1" t="s">
        <v>9</v>
      </c>
      <c r="C6" s="1" t="s">
        <v>12</v>
      </c>
      <c r="D6" s="4" t="s">
        <v>11</v>
      </c>
      <c r="E6" s="9">
        <v>5652737</v>
      </c>
      <c r="F6" s="17">
        <v>7178976</v>
      </c>
    </row>
    <row r="7" spans="1:6" x14ac:dyDescent="0.25">
      <c r="A7" s="16"/>
      <c r="B7" s="1" t="s">
        <v>9</v>
      </c>
      <c r="C7" s="1" t="s">
        <v>13</v>
      </c>
      <c r="D7" s="4" t="s">
        <v>14</v>
      </c>
      <c r="E7" s="9">
        <v>4992903</v>
      </c>
      <c r="F7" s="17">
        <v>6340563</v>
      </c>
    </row>
    <row r="8" spans="1:6" x14ac:dyDescent="0.25">
      <c r="A8" s="18"/>
      <c r="B8" s="6"/>
      <c r="C8" s="6"/>
      <c r="D8" s="7"/>
      <c r="E8" s="8"/>
      <c r="F8" s="19"/>
    </row>
    <row r="9" spans="1:6" x14ac:dyDescent="0.25">
      <c r="A9" s="15" t="s">
        <v>15</v>
      </c>
      <c r="B9" s="1"/>
      <c r="C9" s="1"/>
      <c r="D9" s="4"/>
      <c r="E9" s="1"/>
      <c r="F9" s="2"/>
    </row>
    <row r="10" spans="1:6" x14ac:dyDescent="0.25">
      <c r="A10" s="16"/>
      <c r="B10" s="1" t="s">
        <v>8</v>
      </c>
      <c r="C10" s="1" t="s">
        <v>7</v>
      </c>
      <c r="D10" s="4" t="s">
        <v>6</v>
      </c>
      <c r="E10" s="9">
        <v>4356451</v>
      </c>
      <c r="F10" s="17">
        <v>5511896</v>
      </c>
    </row>
    <row r="11" spans="1:6" x14ac:dyDescent="0.25">
      <c r="A11" s="16"/>
      <c r="B11" s="1" t="s">
        <v>9</v>
      </c>
      <c r="C11" s="1" t="s">
        <v>10</v>
      </c>
      <c r="D11" s="4" t="s">
        <v>11</v>
      </c>
      <c r="E11" s="9">
        <v>17949523</v>
      </c>
      <c r="F11" s="17">
        <v>22795895</v>
      </c>
    </row>
    <row r="12" spans="1:6" x14ac:dyDescent="0.25">
      <c r="A12" s="16"/>
      <c r="B12" s="1" t="s">
        <v>9</v>
      </c>
      <c r="C12" s="1" t="s">
        <v>16</v>
      </c>
      <c r="D12" s="4" t="s">
        <v>14</v>
      </c>
      <c r="E12" s="9">
        <v>7524812</v>
      </c>
      <c r="F12" s="17">
        <v>9555650</v>
      </c>
    </row>
    <row r="13" spans="1:6" x14ac:dyDescent="0.25">
      <c r="A13" s="16"/>
      <c r="B13" s="1" t="s">
        <v>9</v>
      </c>
      <c r="C13" s="1" t="s">
        <v>12</v>
      </c>
      <c r="D13" s="4" t="s">
        <v>11</v>
      </c>
      <c r="E13" s="9">
        <v>5588191</v>
      </c>
      <c r="F13" s="17">
        <v>7097002</v>
      </c>
    </row>
    <row r="14" spans="1:6" x14ac:dyDescent="0.25">
      <c r="A14" s="18"/>
      <c r="B14" s="6"/>
      <c r="C14" s="6"/>
      <c r="D14" s="7"/>
      <c r="E14" s="6"/>
      <c r="F14" s="5"/>
    </row>
    <row r="15" spans="1:6" x14ac:dyDescent="0.25">
      <c r="A15" s="15" t="s">
        <v>17</v>
      </c>
      <c r="B15" s="1"/>
      <c r="C15" s="1"/>
      <c r="D15" s="4"/>
      <c r="E15" s="1"/>
      <c r="F15" s="2"/>
    </row>
    <row r="16" spans="1:6" x14ac:dyDescent="0.25">
      <c r="A16" s="16"/>
      <c r="B16" s="1" t="s">
        <v>8</v>
      </c>
      <c r="C16" s="1" t="s">
        <v>7</v>
      </c>
      <c r="D16" s="4" t="s">
        <v>6</v>
      </c>
      <c r="E16" s="9">
        <v>6062562</v>
      </c>
      <c r="F16" s="17">
        <v>7654885</v>
      </c>
    </row>
    <row r="17" spans="1:6" x14ac:dyDescent="0.25">
      <c r="A17" s="16"/>
      <c r="B17" s="1" t="s">
        <v>9</v>
      </c>
      <c r="C17" s="1" t="s">
        <v>16</v>
      </c>
      <c r="D17" s="4" t="s">
        <v>14</v>
      </c>
      <c r="E17" s="9">
        <v>5739436</v>
      </c>
      <c r="F17" s="17">
        <v>7289084</v>
      </c>
    </row>
    <row r="18" spans="1:6" x14ac:dyDescent="0.25">
      <c r="A18" s="16"/>
      <c r="B18" s="1" t="s">
        <v>9</v>
      </c>
      <c r="C18" s="1" t="s">
        <v>12</v>
      </c>
      <c r="D18" s="4" t="s">
        <v>11</v>
      </c>
      <c r="E18" s="9">
        <v>5944131</v>
      </c>
      <c r="F18" s="17">
        <v>7549047</v>
      </c>
    </row>
    <row r="19" spans="1:6" x14ac:dyDescent="0.25">
      <c r="A19" s="16"/>
      <c r="B19" s="1" t="s">
        <v>9</v>
      </c>
      <c r="C19" s="1" t="s">
        <v>10</v>
      </c>
      <c r="D19" s="4" t="s">
        <v>11</v>
      </c>
      <c r="E19" s="9">
        <v>19714245</v>
      </c>
      <c r="F19" s="17">
        <v>25037092</v>
      </c>
    </row>
    <row r="20" spans="1:6" x14ac:dyDescent="0.25">
      <c r="A20" s="18"/>
      <c r="B20" s="6"/>
      <c r="C20" s="6"/>
      <c r="D20" s="7"/>
      <c r="E20" s="8"/>
      <c r="F20" s="19"/>
    </row>
    <row r="21" spans="1:6" x14ac:dyDescent="0.25">
      <c r="A21" s="15" t="s">
        <v>18</v>
      </c>
      <c r="B21" s="1"/>
      <c r="C21" s="1"/>
      <c r="D21" s="4"/>
      <c r="E21" s="1"/>
      <c r="F21" s="2"/>
    </row>
    <row r="22" spans="1:6" x14ac:dyDescent="0.25">
      <c r="A22" s="16"/>
      <c r="B22" s="1" t="s">
        <v>9</v>
      </c>
      <c r="C22" s="1" t="s">
        <v>19</v>
      </c>
      <c r="D22" s="4" t="s">
        <v>14</v>
      </c>
      <c r="E22" s="9">
        <v>9690608</v>
      </c>
      <c r="F22" s="17">
        <v>12306036</v>
      </c>
    </row>
    <row r="23" spans="1:6" x14ac:dyDescent="0.25">
      <c r="A23" s="16"/>
      <c r="B23" s="1" t="s">
        <v>8</v>
      </c>
      <c r="C23" s="1" t="s">
        <v>7</v>
      </c>
      <c r="D23" s="4" t="s">
        <v>6</v>
      </c>
      <c r="E23" s="9">
        <v>5775423</v>
      </c>
      <c r="F23" s="17">
        <v>7038839</v>
      </c>
    </row>
    <row r="24" spans="1:6" x14ac:dyDescent="0.25">
      <c r="A24" s="16"/>
      <c r="B24" s="1" t="s">
        <v>9</v>
      </c>
      <c r="C24" s="1" t="s">
        <v>12</v>
      </c>
      <c r="D24" s="4" t="s">
        <v>11</v>
      </c>
      <c r="E24" s="9">
        <v>5841905</v>
      </c>
      <c r="F24" s="17">
        <v>7419219</v>
      </c>
    </row>
    <row r="25" spans="1:6" x14ac:dyDescent="0.25">
      <c r="A25" s="16"/>
      <c r="B25" s="1" t="s">
        <v>9</v>
      </c>
      <c r="C25" s="1" t="s">
        <v>10</v>
      </c>
      <c r="D25" s="4" t="s">
        <v>11</v>
      </c>
      <c r="E25" s="9">
        <v>17315830</v>
      </c>
      <c r="F25" s="17">
        <v>21991105</v>
      </c>
    </row>
    <row r="26" spans="1:6" x14ac:dyDescent="0.25">
      <c r="A26" s="18"/>
      <c r="B26" s="6"/>
      <c r="C26" s="6"/>
      <c r="D26" s="7"/>
      <c r="E26" s="8"/>
      <c r="F26" s="19"/>
    </row>
    <row r="27" spans="1:6" x14ac:dyDescent="0.25">
      <c r="A27" s="15" t="s">
        <v>20</v>
      </c>
      <c r="B27" s="1"/>
      <c r="C27" s="1"/>
      <c r="D27" s="4"/>
      <c r="E27" s="1"/>
      <c r="F27" s="2"/>
    </row>
    <row r="28" spans="1:6" x14ac:dyDescent="0.25">
      <c r="A28" s="16"/>
      <c r="B28" s="1" t="s">
        <v>8</v>
      </c>
      <c r="C28" s="1" t="s">
        <v>7</v>
      </c>
      <c r="D28" s="4" t="s">
        <v>6</v>
      </c>
      <c r="E28" s="9">
        <v>5518915</v>
      </c>
      <c r="F28" s="17">
        <v>6718274</v>
      </c>
    </row>
    <row r="29" spans="1:6" x14ac:dyDescent="0.25">
      <c r="A29" s="16"/>
      <c r="B29" s="1" t="s">
        <v>9</v>
      </c>
      <c r="C29" s="1" t="s">
        <v>10</v>
      </c>
      <c r="D29" s="4" t="s">
        <v>11</v>
      </c>
      <c r="E29" s="9">
        <v>17885817</v>
      </c>
      <c r="F29" s="17">
        <v>22714988</v>
      </c>
    </row>
    <row r="30" spans="1:6" x14ac:dyDescent="0.25">
      <c r="A30" s="16"/>
      <c r="B30" s="1" t="s">
        <v>9</v>
      </c>
      <c r="C30" s="1" t="s">
        <v>12</v>
      </c>
      <c r="D30" s="4" t="s">
        <v>11</v>
      </c>
      <c r="E30" s="9">
        <v>5629735</v>
      </c>
      <c r="F30" s="17">
        <v>7149763</v>
      </c>
    </row>
    <row r="31" spans="1:6" x14ac:dyDescent="0.25">
      <c r="A31" s="16"/>
      <c r="B31" s="1" t="s">
        <v>9</v>
      </c>
      <c r="C31" s="1" t="s">
        <v>21</v>
      </c>
      <c r="D31" s="4" t="s">
        <v>14</v>
      </c>
      <c r="E31" s="9">
        <v>7362974</v>
      </c>
      <c r="F31" s="17">
        <v>9350963</v>
      </c>
    </row>
    <row r="32" spans="1:6" x14ac:dyDescent="0.25">
      <c r="A32" s="18"/>
      <c r="B32" s="6"/>
      <c r="C32" s="6"/>
      <c r="D32" s="6"/>
      <c r="E32" s="8"/>
      <c r="F32" s="19"/>
    </row>
    <row r="33" spans="1:6" x14ac:dyDescent="0.25">
      <c r="A33" s="16"/>
      <c r="B33" s="1"/>
      <c r="C33" s="1"/>
      <c r="D33" s="1"/>
      <c r="E33" s="1"/>
      <c r="F33" s="2"/>
    </row>
    <row r="34" spans="1:6" x14ac:dyDescent="0.25">
      <c r="A34" s="18"/>
      <c r="B34" s="6"/>
      <c r="C34" s="6"/>
      <c r="D34" s="6"/>
      <c r="E34" s="6"/>
      <c r="F34" s="5"/>
    </row>
    <row r="35" spans="1:6" x14ac:dyDescent="0.25">
      <c r="B35" s="1"/>
      <c r="C35" s="1"/>
      <c r="D35" s="1"/>
      <c r="E35" s="1"/>
    </row>
    <row r="36" spans="1:6" x14ac:dyDescent="0.25">
      <c r="B36" s="1"/>
      <c r="C36" s="1"/>
      <c r="D36" s="1"/>
      <c r="E36" s="1"/>
    </row>
    <row r="37" spans="1:6" x14ac:dyDescent="0.25">
      <c r="B37" s="1"/>
      <c r="C37" s="1"/>
      <c r="D37" s="1"/>
      <c r="E37" s="1"/>
    </row>
    <row r="38" spans="1:6" x14ac:dyDescent="0.25">
      <c r="B38" s="1"/>
      <c r="C38" s="1"/>
      <c r="D38" s="1"/>
      <c r="E38" s="1"/>
    </row>
    <row r="39" spans="1:6" x14ac:dyDescent="0.25">
      <c r="B39" s="1"/>
      <c r="C39" s="1"/>
      <c r="D39" s="1"/>
      <c r="E39" s="1"/>
    </row>
    <row r="40" spans="1:6" x14ac:dyDescent="0.25">
      <c r="B40" s="1"/>
      <c r="C40" s="1"/>
      <c r="D40" s="1"/>
      <c r="E40" s="1"/>
    </row>
    <row r="41" spans="1:6" x14ac:dyDescent="0.25">
      <c r="B41" s="1"/>
      <c r="C41" s="1"/>
      <c r="D41" s="1"/>
      <c r="E41" s="1"/>
    </row>
    <row r="42" spans="1:6" x14ac:dyDescent="0.25">
      <c r="B42" s="1"/>
      <c r="C42" s="1"/>
      <c r="D42" s="1"/>
      <c r="E42" s="1"/>
    </row>
    <row r="43" spans="1:6" x14ac:dyDescent="0.25">
      <c r="B43" s="1"/>
      <c r="C43" s="1"/>
      <c r="D43" s="1"/>
      <c r="E43" s="1"/>
    </row>
    <row r="44" spans="1:6" x14ac:dyDescent="0.25">
      <c r="B44" s="1"/>
      <c r="C44" s="1"/>
      <c r="D44" s="1"/>
      <c r="E44" s="1"/>
    </row>
    <row r="45" spans="1:6" x14ac:dyDescent="0.25">
      <c r="B45" s="1"/>
      <c r="C45" s="1"/>
      <c r="D45" s="1"/>
      <c r="E45" s="1"/>
    </row>
    <row r="46" spans="1:6" x14ac:dyDescent="0.25">
      <c r="B46" s="1"/>
      <c r="C46" s="1"/>
      <c r="D46" s="1"/>
      <c r="E46" s="1"/>
    </row>
    <row r="47" spans="1:6" x14ac:dyDescent="0.25">
      <c r="B47" s="1"/>
      <c r="C47" s="1"/>
      <c r="D47" s="1"/>
      <c r="E47" s="1"/>
    </row>
    <row r="48" spans="1:6" x14ac:dyDescent="0.25">
      <c r="B48" s="1"/>
      <c r="C48" s="1"/>
      <c r="D48" s="1"/>
      <c r="E48" s="1"/>
    </row>
    <row r="49" spans="2:5" x14ac:dyDescent="0.25">
      <c r="B49" s="1"/>
      <c r="C49" s="1"/>
      <c r="D49" s="1"/>
      <c r="E49" s="1"/>
    </row>
    <row r="50" spans="2:5" x14ac:dyDescent="0.25">
      <c r="B50" s="1"/>
      <c r="C50" s="1"/>
      <c r="D50" s="1"/>
      <c r="E50" s="1"/>
    </row>
    <row r="51" spans="2:5" x14ac:dyDescent="0.25">
      <c r="B51" s="1"/>
      <c r="C51" s="1"/>
      <c r="D51" s="1"/>
      <c r="E51" s="1"/>
    </row>
    <row r="52" spans="2:5" x14ac:dyDescent="0.25">
      <c r="B52" s="1"/>
      <c r="C52" s="1"/>
      <c r="D52" s="1"/>
      <c r="E52" s="1"/>
    </row>
    <row r="53" spans="2:5" x14ac:dyDescent="0.25">
      <c r="B53" s="1"/>
      <c r="C53" s="1"/>
      <c r="D53" s="1"/>
      <c r="E53" s="1"/>
    </row>
    <row r="54" spans="2:5" x14ac:dyDescent="0.25">
      <c r="B54" s="1"/>
      <c r="C54" s="1"/>
      <c r="D54" s="1"/>
      <c r="E54" s="1"/>
    </row>
    <row r="55" spans="2:5" x14ac:dyDescent="0.25">
      <c r="B55" s="1"/>
      <c r="C55" s="1"/>
      <c r="D55" s="1"/>
      <c r="E55" s="1"/>
    </row>
    <row r="56" spans="2:5" x14ac:dyDescent="0.25">
      <c r="B56" s="1"/>
      <c r="C56" s="1"/>
      <c r="D56" s="1"/>
      <c r="E56" s="1"/>
    </row>
    <row r="57" spans="2:5" x14ac:dyDescent="0.25">
      <c r="B57" s="1"/>
      <c r="C57" s="1"/>
      <c r="D57" s="1"/>
      <c r="E57" s="1"/>
    </row>
    <row r="58" spans="2:5" x14ac:dyDescent="0.25">
      <c r="B58" s="1"/>
      <c r="C58" s="1"/>
      <c r="D58" s="1"/>
      <c r="E58" s="1"/>
    </row>
    <row r="59" spans="2:5" x14ac:dyDescent="0.25">
      <c r="B59" s="1"/>
      <c r="C59" s="1"/>
      <c r="D59" s="1"/>
      <c r="E59" s="1"/>
    </row>
    <row r="60" spans="2:5" x14ac:dyDescent="0.25">
      <c r="B60" s="1"/>
      <c r="C60" s="1"/>
      <c r="D60" s="1"/>
      <c r="E60" s="1"/>
    </row>
    <row r="61" spans="2:5" x14ac:dyDescent="0.25">
      <c r="B61" s="1"/>
      <c r="C61" s="1"/>
      <c r="D61" s="1"/>
      <c r="E61" s="1"/>
    </row>
    <row r="62" spans="2:5" x14ac:dyDescent="0.25">
      <c r="B62" s="1"/>
      <c r="C62" s="1"/>
      <c r="D62" s="1"/>
      <c r="E62" s="1"/>
    </row>
    <row r="63" spans="2:5" x14ac:dyDescent="0.25">
      <c r="B63" s="1"/>
      <c r="C63" s="1"/>
      <c r="D63" s="1"/>
      <c r="E63" s="1"/>
    </row>
  </sheetData>
  <pageMargins left="0.70866141732283472" right="0.70866141732283472" top="0.74803149606299213" bottom="0.74803149606299213" header="0.31496062992125984" footer="0.31496062992125984"/>
  <pageSetup paperSize="9" scale="95" orientation="landscape" horizontalDpi="4294967295" verticalDpi="4294967295" r:id="rId1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E9B05-1E44-4794-BB55-AADB31FB0D70}">
  <dimension ref="A1:F38"/>
  <sheetViews>
    <sheetView tabSelected="1" workbookViewId="0">
      <selection activeCell="J27" sqref="J27"/>
    </sheetView>
  </sheetViews>
  <sheetFormatPr defaultRowHeight="15" x14ac:dyDescent="0.25"/>
  <cols>
    <col min="1" max="1" width="29.42578125" bestFit="1" customWidth="1"/>
    <col min="2" max="2" width="21.85546875" bestFit="1" customWidth="1"/>
    <col min="3" max="3" width="38.42578125" customWidth="1"/>
    <col min="4" max="4" width="21.5703125" bestFit="1" customWidth="1"/>
    <col min="5" max="5" width="16.85546875" bestFit="1" customWidth="1"/>
    <col min="6" max="6" width="18.85546875" customWidth="1"/>
  </cols>
  <sheetData>
    <row r="1" spans="1:6" ht="26.25" x14ac:dyDescent="0.4">
      <c r="A1" s="10" t="s">
        <v>22</v>
      </c>
      <c r="B1" s="11" t="s">
        <v>0</v>
      </c>
      <c r="C1" s="11" t="s">
        <v>1</v>
      </c>
      <c r="D1" s="11" t="s">
        <v>2</v>
      </c>
      <c r="E1" s="11" t="s">
        <v>3</v>
      </c>
      <c r="F1" s="12" t="s">
        <v>5</v>
      </c>
    </row>
    <row r="2" spans="1:6" ht="15.75" thickBot="1" x14ac:dyDescent="0.3">
      <c r="A2" s="13"/>
      <c r="B2" s="3"/>
      <c r="C2" s="3"/>
      <c r="D2" s="3"/>
      <c r="E2" s="3"/>
      <c r="F2" s="14"/>
    </row>
    <row r="3" spans="1:6" x14ac:dyDescent="0.25">
      <c r="A3" s="15" t="s">
        <v>23</v>
      </c>
      <c r="B3" s="1"/>
      <c r="C3" s="1"/>
      <c r="D3" s="1"/>
      <c r="E3" s="1"/>
      <c r="F3" s="2"/>
    </row>
    <row r="4" spans="1:6" x14ac:dyDescent="0.25">
      <c r="A4" s="16"/>
      <c r="B4" s="1" t="s">
        <v>8</v>
      </c>
      <c r="C4" s="1" t="s">
        <v>7</v>
      </c>
      <c r="D4" s="4" t="s">
        <v>6</v>
      </c>
      <c r="E4" s="9">
        <v>5897322</v>
      </c>
      <c r="F4" s="17">
        <v>7270376</v>
      </c>
    </row>
    <row r="5" spans="1:6" x14ac:dyDescent="0.25">
      <c r="A5" s="16"/>
      <c r="B5" s="1" t="s">
        <v>9</v>
      </c>
      <c r="C5" s="1" t="s">
        <v>10</v>
      </c>
      <c r="D5" s="4" t="s">
        <v>11</v>
      </c>
      <c r="E5" s="9">
        <v>18635022</v>
      </c>
      <c r="F5" s="17">
        <v>23666479</v>
      </c>
    </row>
    <row r="6" spans="1:6" x14ac:dyDescent="0.25">
      <c r="A6" s="16"/>
      <c r="B6" s="1" t="s">
        <v>8</v>
      </c>
      <c r="C6" s="1" t="s">
        <v>25</v>
      </c>
      <c r="D6" s="4" t="s">
        <v>26</v>
      </c>
      <c r="E6" s="9">
        <v>4948790</v>
      </c>
      <c r="F6" s="17">
        <v>6284963</v>
      </c>
    </row>
    <row r="7" spans="1:6" x14ac:dyDescent="0.25">
      <c r="A7" s="16"/>
      <c r="B7" s="1"/>
      <c r="C7" s="1"/>
      <c r="D7" s="4"/>
      <c r="E7" s="9"/>
      <c r="F7" s="17"/>
    </row>
    <row r="8" spans="1:6" x14ac:dyDescent="0.25">
      <c r="A8" s="18"/>
      <c r="B8" s="6"/>
      <c r="C8" s="6"/>
      <c r="D8" s="7"/>
      <c r="E8" s="8"/>
      <c r="F8" s="19"/>
    </row>
    <row r="9" spans="1:6" x14ac:dyDescent="0.25">
      <c r="A9" s="15" t="s">
        <v>24</v>
      </c>
      <c r="B9" s="1"/>
      <c r="C9" s="1"/>
      <c r="D9" s="4"/>
      <c r="E9" s="1"/>
      <c r="F9" s="2"/>
    </row>
    <row r="10" spans="1:6" x14ac:dyDescent="0.25">
      <c r="A10" s="16"/>
      <c r="B10" s="1" t="s">
        <v>8</v>
      </c>
      <c r="C10" s="1" t="s">
        <v>7</v>
      </c>
      <c r="D10" s="4" t="s">
        <v>6</v>
      </c>
      <c r="E10" s="9">
        <f>(3075210+257915+1001496)</f>
        <v>4334621</v>
      </c>
      <c r="F10" s="17">
        <f>(3905517+304340+1051571)</f>
        <v>5261428</v>
      </c>
    </row>
    <row r="11" spans="1:6" x14ac:dyDescent="0.25">
      <c r="A11" s="16"/>
      <c r="B11" s="1" t="s">
        <v>9</v>
      </c>
      <c r="C11" t="s">
        <v>28</v>
      </c>
      <c r="D11" s="4" t="s">
        <v>14</v>
      </c>
      <c r="E11" s="9">
        <f>(F11/1.27)</f>
        <v>5022597.6377952751</v>
      </c>
      <c r="F11" s="17">
        <f>(5357644+60151+960904)</f>
        <v>6378699</v>
      </c>
    </row>
    <row r="12" spans="1:6" x14ac:dyDescent="0.25">
      <c r="A12" s="16"/>
      <c r="B12" s="1" t="s">
        <v>9</v>
      </c>
      <c r="C12" s="1" t="s">
        <v>10</v>
      </c>
      <c r="D12" s="4" t="s">
        <v>11</v>
      </c>
      <c r="E12" s="9">
        <f>(F12/1.27)</f>
        <v>6822007.0866141729</v>
      </c>
      <c r="F12" s="17">
        <f>(8011340+652609)</f>
        <v>8663949</v>
      </c>
    </row>
    <row r="13" spans="1:6" x14ac:dyDescent="0.25">
      <c r="A13" s="16"/>
      <c r="B13" s="1" t="s">
        <v>9</v>
      </c>
      <c r="C13" s="1" t="s">
        <v>29</v>
      </c>
      <c r="D13" s="4" t="s">
        <v>11</v>
      </c>
      <c r="E13" s="9">
        <f>F13/1.27</f>
        <v>4445485.8267716533</v>
      </c>
      <c r="F13" s="17">
        <f>(5245955+399812)</f>
        <v>5645767</v>
      </c>
    </row>
    <row r="14" spans="1:6" x14ac:dyDescent="0.25">
      <c r="A14" s="18"/>
      <c r="B14" s="6"/>
      <c r="C14" s="6"/>
      <c r="D14" s="7"/>
      <c r="E14" s="6"/>
      <c r="F14" s="5"/>
    </row>
    <row r="15" spans="1:6" x14ac:dyDescent="0.25">
      <c r="A15" s="15" t="s">
        <v>27</v>
      </c>
      <c r="B15" s="1"/>
      <c r="C15" s="1"/>
      <c r="D15" s="4"/>
      <c r="E15" s="1"/>
      <c r="F15" s="2"/>
    </row>
    <row r="16" spans="1:6" x14ac:dyDescent="0.25">
      <c r="A16" s="16"/>
      <c r="B16" s="1" t="s">
        <v>8</v>
      </c>
      <c r="C16" s="1" t="s">
        <v>7</v>
      </c>
      <c r="D16" s="4" t="s">
        <v>6</v>
      </c>
      <c r="E16" s="9">
        <v>5065821</v>
      </c>
      <c r="F16" s="17">
        <v>7386727</v>
      </c>
    </row>
    <row r="17" spans="1:6" x14ac:dyDescent="0.25">
      <c r="A17" s="16"/>
      <c r="B17" s="1" t="s">
        <v>9</v>
      </c>
      <c r="C17" t="s">
        <v>30</v>
      </c>
      <c r="D17" s="4" t="s">
        <v>14</v>
      </c>
      <c r="E17" s="9">
        <v>4380877</v>
      </c>
      <c r="F17" s="17">
        <v>5563714</v>
      </c>
    </row>
    <row r="18" spans="1:6" x14ac:dyDescent="0.25">
      <c r="A18" s="16"/>
      <c r="B18" s="1" t="s">
        <v>9</v>
      </c>
      <c r="C18" s="1" t="s">
        <v>10</v>
      </c>
      <c r="D18" s="4" t="s">
        <v>11</v>
      </c>
      <c r="E18" s="9">
        <v>4849606</v>
      </c>
      <c r="F18" s="17">
        <v>6158999</v>
      </c>
    </row>
    <row r="19" spans="1:6" x14ac:dyDescent="0.25">
      <c r="A19" s="16"/>
      <c r="B19" s="1" t="s">
        <v>9</v>
      </c>
      <c r="C19" s="1" t="s">
        <v>29</v>
      </c>
      <c r="D19" s="4" t="s">
        <v>11</v>
      </c>
      <c r="E19" s="9">
        <v>16317480</v>
      </c>
      <c r="F19" s="17">
        <v>20723200</v>
      </c>
    </row>
    <row r="20" spans="1:6" x14ac:dyDescent="0.25">
      <c r="A20" s="18"/>
      <c r="B20" s="6"/>
      <c r="C20" s="6"/>
      <c r="D20" s="7"/>
      <c r="E20" s="8"/>
      <c r="F20" s="19"/>
    </row>
    <row r="21" spans="1:6" x14ac:dyDescent="0.25">
      <c r="A21" s="15" t="s">
        <v>31</v>
      </c>
      <c r="B21" s="1" t="s">
        <v>8</v>
      </c>
      <c r="C21" s="1" t="s">
        <v>7</v>
      </c>
      <c r="D21" s="4" t="s">
        <v>6</v>
      </c>
      <c r="E21" s="9">
        <f>4384453+271627+2146958+71209+29512+793</f>
        <v>6904552</v>
      </c>
      <c r="F21" s="9">
        <v>8265514</v>
      </c>
    </row>
    <row r="22" spans="1:6" x14ac:dyDescent="0.25">
      <c r="A22" s="16"/>
      <c r="B22" s="1" t="s">
        <v>8</v>
      </c>
      <c r="C22" s="1" t="s">
        <v>32</v>
      </c>
      <c r="D22" s="4" t="s">
        <v>6</v>
      </c>
      <c r="E22" s="9">
        <f>3929868+11543+10811</f>
        <v>3952222</v>
      </c>
      <c r="F22" s="17">
        <v>5016782</v>
      </c>
    </row>
    <row r="23" spans="1:6" x14ac:dyDescent="0.25">
      <c r="A23" s="16"/>
      <c r="B23" s="1" t="s">
        <v>9</v>
      </c>
      <c r="C23" t="s">
        <v>30</v>
      </c>
      <c r="D23" s="4" t="s">
        <v>14</v>
      </c>
      <c r="E23" s="9">
        <f>F23/1.27</f>
        <v>15028695.27559055</v>
      </c>
      <c r="F23" s="17">
        <f>6247367+12839076</f>
        <v>19086443</v>
      </c>
    </row>
    <row r="24" spans="1:6" x14ac:dyDescent="0.25">
      <c r="A24" s="16"/>
      <c r="B24" s="1" t="s">
        <v>9</v>
      </c>
      <c r="C24" s="1" t="s">
        <v>29</v>
      </c>
      <c r="D24" s="4" t="s">
        <v>11</v>
      </c>
      <c r="E24" s="9">
        <f>F24/1.27</f>
        <v>7022150.3937007869</v>
      </c>
      <c r="F24" s="17">
        <f>8840927+77204</f>
        <v>8918131</v>
      </c>
    </row>
    <row r="25" spans="1:6" x14ac:dyDescent="0.25">
      <c r="A25" s="16"/>
      <c r="B25" s="1" t="s">
        <v>9</v>
      </c>
      <c r="C25" s="1" t="s">
        <v>10</v>
      </c>
      <c r="D25" s="4" t="s">
        <v>11</v>
      </c>
      <c r="E25" s="9">
        <f>F25/1.27</f>
        <v>24382755.905511811</v>
      </c>
      <c r="F25" s="17">
        <f>6995332+5312978+18657790</f>
        <v>30966100</v>
      </c>
    </row>
    <row r="26" spans="1:6" x14ac:dyDescent="0.25">
      <c r="A26" s="16"/>
      <c r="B26" s="1"/>
      <c r="C26" s="1"/>
      <c r="D26" s="4"/>
      <c r="E26" s="9"/>
      <c r="F26" s="17"/>
    </row>
    <row r="27" spans="1:6" x14ac:dyDescent="0.25">
      <c r="A27" s="18"/>
      <c r="B27" s="6"/>
      <c r="C27" s="6"/>
      <c r="D27" s="7"/>
      <c r="E27" s="8"/>
      <c r="F27" s="19"/>
    </row>
    <row r="28" spans="1:6" x14ac:dyDescent="0.25">
      <c r="A28" s="23" t="s">
        <v>33</v>
      </c>
      <c r="B28" s="24" t="s">
        <v>8</v>
      </c>
      <c r="C28" s="25" t="s">
        <v>34</v>
      </c>
      <c r="D28" s="26" t="s">
        <v>6</v>
      </c>
      <c r="E28" s="27">
        <v>4136767</v>
      </c>
      <c r="F28" s="28">
        <v>5243417</v>
      </c>
    </row>
    <row r="29" spans="1:6" x14ac:dyDescent="0.25">
      <c r="A29" s="16"/>
      <c r="B29" s="29" t="s">
        <v>8</v>
      </c>
      <c r="C29" s="30" t="s">
        <v>35</v>
      </c>
      <c r="D29" s="4" t="s">
        <v>6</v>
      </c>
      <c r="E29" s="20">
        <v>8223355</v>
      </c>
      <c r="F29" s="31">
        <v>9737086</v>
      </c>
    </row>
    <row r="30" spans="1:6" x14ac:dyDescent="0.25">
      <c r="A30" s="16"/>
      <c r="B30" s="29" t="s">
        <v>9</v>
      </c>
      <c r="C30" s="30" t="s">
        <v>36</v>
      </c>
      <c r="D30" s="4" t="s">
        <v>14</v>
      </c>
      <c r="E30" s="20">
        <v>35180825</v>
      </c>
      <c r="F30" s="31">
        <v>44679344</v>
      </c>
    </row>
    <row r="31" spans="1:6" x14ac:dyDescent="0.25">
      <c r="A31" s="16"/>
      <c r="B31" s="29" t="s">
        <v>9</v>
      </c>
      <c r="C31" s="30" t="s">
        <v>37</v>
      </c>
      <c r="D31" s="4" t="s">
        <v>11</v>
      </c>
      <c r="E31" s="20">
        <v>23779628</v>
      </c>
      <c r="F31" s="31">
        <v>30200127</v>
      </c>
    </row>
    <row r="32" spans="1:6" x14ac:dyDescent="0.25">
      <c r="A32" s="16"/>
      <c r="B32" s="29" t="s">
        <v>9</v>
      </c>
      <c r="C32" s="30" t="s">
        <v>38</v>
      </c>
      <c r="D32" s="4" t="s">
        <v>11</v>
      </c>
      <c r="E32" s="20">
        <v>8223918</v>
      </c>
      <c r="F32" s="31">
        <v>10444376</v>
      </c>
    </row>
    <row r="33" spans="1:6" x14ac:dyDescent="0.25">
      <c r="A33" s="18"/>
      <c r="B33" s="6"/>
      <c r="C33" s="6"/>
      <c r="D33" s="6"/>
      <c r="E33" s="21"/>
      <c r="F33" s="22"/>
    </row>
    <row r="34" spans="1:6" x14ac:dyDescent="0.25">
      <c r="A34" s="16"/>
      <c r="B34" s="1"/>
      <c r="C34" s="1"/>
      <c r="D34" s="1"/>
      <c r="E34" s="1"/>
      <c r="F34" s="2"/>
    </row>
    <row r="35" spans="1:6" x14ac:dyDescent="0.25">
      <c r="A35" s="18"/>
      <c r="B35" s="6"/>
      <c r="C35" s="6"/>
      <c r="D35" s="6"/>
      <c r="E35" s="6"/>
      <c r="F35" s="5"/>
    </row>
    <row r="36" spans="1:6" x14ac:dyDescent="0.25">
      <c r="B36" s="1"/>
      <c r="C36" s="1"/>
      <c r="D36" s="1"/>
      <c r="E36" s="1"/>
    </row>
    <row r="37" spans="1:6" x14ac:dyDescent="0.25">
      <c r="B37" s="1"/>
      <c r="C37" s="1"/>
      <c r="D37" s="1"/>
      <c r="E37" s="1"/>
    </row>
    <row r="38" spans="1:6" x14ac:dyDescent="0.25">
      <c r="B38" s="1"/>
      <c r="C38" s="1"/>
      <c r="D38" s="1"/>
      <c r="E3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Szivárvány Ó_14-18</vt:lpstr>
      <vt:lpstr>Szivárvány Ó_19-23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 Lilla</dc:creator>
  <cp:lastModifiedBy>Mezi Katalin</cp:lastModifiedBy>
  <cp:lastPrinted>2019-07-26T08:37:30Z</cp:lastPrinted>
  <dcterms:created xsi:type="dcterms:W3CDTF">2019-07-26T06:38:33Z</dcterms:created>
  <dcterms:modified xsi:type="dcterms:W3CDTF">2024-09-03T11:38:33Z</dcterms:modified>
</cp:coreProperties>
</file>